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57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19" i="1" l="1"/>
  <c r="E26" i="1"/>
  <c r="C9" i="1" l="1"/>
  <c r="E12" i="1" l="1"/>
  <c r="E11" i="1"/>
  <c r="E18" i="1"/>
  <c r="E22" i="1" s="1"/>
  <c r="E13" i="1" l="1"/>
</calcChain>
</file>

<file path=xl/sharedStrings.xml><?xml version="1.0" encoding="utf-8"?>
<sst xmlns="http://schemas.openxmlformats.org/spreadsheetml/2006/main" count="222" uniqueCount="123">
  <si>
    <t>KURUMU</t>
  </si>
  <si>
    <t>İŞİN ADI</t>
  </si>
  <si>
    <t>YAPI TÜRÜ</t>
  </si>
  <si>
    <t>YAPI ALANI</t>
  </si>
  <si>
    <t>KAT SAYISI</t>
  </si>
  <si>
    <t>TOPLAMA ALAN</t>
  </si>
  <si>
    <t>BA ENKAZ MİKTARI</t>
  </si>
  <si>
    <t>KARGİR ENKAZ MİKTARI</t>
  </si>
  <si>
    <t>TOPLAM ENKAZ MİKTARI</t>
  </si>
  <si>
    <t>M3</t>
  </si>
  <si>
    <t>ENKAZ MİKTARI</t>
  </si>
  <si>
    <t>BA DEMİRİ</t>
  </si>
  <si>
    <t>KG</t>
  </si>
  <si>
    <t>ENKAZDAN ÇIKACAK KULLANILMIŞ KERESTE</t>
  </si>
  <si>
    <t>AHŞAP OTURTMA ÇATI</t>
  </si>
  <si>
    <t>TOPLAM</t>
  </si>
  <si>
    <t>YIKIM VE ENKAZ HESAP CETVELİ</t>
  </si>
  <si>
    <t>ENKAZDAN ÇIKACAK HURDA VE DEMİR AKSAM</t>
  </si>
  <si>
    <t>ÇATI SACI</t>
  </si>
  <si>
    <t>0,05m3/m2</t>
  </si>
  <si>
    <t>0,380 M3/M2</t>
  </si>
  <si>
    <t>0,150 M3/M2</t>
  </si>
  <si>
    <t>34 KG/M2</t>
  </si>
  <si>
    <t>BETONARME</t>
  </si>
  <si>
    <t>4.8 KG/M2</t>
  </si>
  <si>
    <t>ENKAZDAN ÇIKACAK KULLANILMIŞ PVC</t>
  </si>
  <si>
    <t>AĞRI İL SAĞLIK MÜDÜRLÜĞÜ</t>
  </si>
  <si>
    <t>TAŞLIÇAY ESKİ DEVLET HASTANESİ YIKIM İŞİ</t>
  </si>
  <si>
    <t>PENCERE  PVC</t>
  </si>
  <si>
    <t>PENCERE PVC</t>
  </si>
  <si>
    <t>KAPI PVC</t>
  </si>
  <si>
    <t>AD</t>
  </si>
  <si>
    <t>ENKAZDAN ÇIKACAK KULLANILMIŞ ALEMİNYUM</t>
  </si>
  <si>
    <t>ENKAZDAN ÇIKACAK KULLANILMIŞ KURŞUN PLAKALAR</t>
  </si>
  <si>
    <t>ENKAZDAN ÇIKACAK KULLANILMIŞ DEMİR KAPI VE PENCERELER</t>
  </si>
  <si>
    <t>140 cm*100 cm</t>
  </si>
  <si>
    <t>200 cm * 70 cm</t>
  </si>
  <si>
    <t>150 cm *155 cm</t>
  </si>
  <si>
    <t>290 cm * 70 com</t>
  </si>
  <si>
    <t>260 cm * 120 cm</t>
  </si>
  <si>
    <t>140 cm * 80 cm</t>
  </si>
  <si>
    <t>DEMİR KAPI</t>
  </si>
  <si>
    <t>DEMİR PENCERE</t>
  </si>
  <si>
    <t>240 CM * 250 CM</t>
  </si>
  <si>
    <t>160 CM* 160 CM</t>
  </si>
  <si>
    <t>100 CM*210 CM</t>
  </si>
  <si>
    <t>340 CM * 390 CM</t>
  </si>
  <si>
    <t>280 CM *235 CM</t>
  </si>
  <si>
    <t>420 CM*235 CM</t>
  </si>
  <si>
    <t>140 CM *200 CM</t>
  </si>
  <si>
    <t>320 CM * 235 CM</t>
  </si>
  <si>
    <t>100CM*210 CM</t>
  </si>
  <si>
    <t>150 CM*180 CM</t>
  </si>
  <si>
    <t>200 CM *260 CM</t>
  </si>
  <si>
    <t>120 CM * 260 CM</t>
  </si>
  <si>
    <t xml:space="preserve">160 CM * 230 CM </t>
  </si>
  <si>
    <t>150 CM *200 CM</t>
  </si>
  <si>
    <t xml:space="preserve">300 CM * 260 CM </t>
  </si>
  <si>
    <t>80 CM *200 CM</t>
  </si>
  <si>
    <t>340 CM *200 CM</t>
  </si>
  <si>
    <t>PVC LAMBİRİ ARA BÖLME</t>
  </si>
  <si>
    <t>345 CM * 230 CM</t>
  </si>
  <si>
    <t>260CM * 300 CM</t>
  </si>
  <si>
    <t>250 CM*235 CM</t>
  </si>
  <si>
    <t>120 CM *200 CM</t>
  </si>
  <si>
    <t>240 CM*200 CM</t>
  </si>
  <si>
    <t xml:space="preserve"> 100 CM * 200 CM </t>
  </si>
  <si>
    <t>AHŞAP KAPI KANADI</t>
  </si>
  <si>
    <t>KOMPAKT LAMİNANT ARA BÖLME</t>
  </si>
  <si>
    <t>410 CM * 180 CM</t>
  </si>
  <si>
    <t>220 CM * 180 CM</t>
  </si>
  <si>
    <t>250 CM* 180 CM</t>
  </si>
  <si>
    <t>130 CM * 180 CM</t>
  </si>
  <si>
    <t>AHŞAP KAPI KANADI VE KASASI</t>
  </si>
  <si>
    <t>110CM * 215 CM</t>
  </si>
  <si>
    <t>70 CM *210 CM</t>
  </si>
  <si>
    <t>80 CM * 210 CM</t>
  </si>
  <si>
    <t>KAPI ALEMİNYUM</t>
  </si>
  <si>
    <t>265 CM * 250 CM</t>
  </si>
  <si>
    <t>140 CM * 210 CM</t>
  </si>
  <si>
    <t>180 CM * 210 CM</t>
  </si>
  <si>
    <t>250 CM * 300 CM</t>
  </si>
  <si>
    <t>110 CM * 210 CM</t>
  </si>
  <si>
    <t>360 CM * 360 CM</t>
  </si>
  <si>
    <t xml:space="preserve">KAPI </t>
  </si>
  <si>
    <t>100 CM *200 CM</t>
  </si>
  <si>
    <t>KURŞUN DUVAR KAPLAMA LEVHASI</t>
  </si>
  <si>
    <t>M2</t>
  </si>
  <si>
    <t>ET KALINLIĞ 5 MM</t>
  </si>
  <si>
    <t>PROFİL ÇELİK</t>
  </si>
  <si>
    <t>Merdiven kor.kapı pen.Balkon Korkuluğu, sundurma korkuluğ, alçıpan profilleri</t>
  </si>
  <si>
    <t>361 CM * 360 CM</t>
  </si>
  <si>
    <t>ALEMİNYUM  ASMA TAVAN</t>
  </si>
  <si>
    <t>1,5 mm kalınlığında</t>
  </si>
  <si>
    <t>KAPI KASALARI SACI</t>
  </si>
  <si>
    <t>Metre</t>
  </si>
  <si>
    <t>PKKP/600 Panel Radyatör</t>
  </si>
  <si>
    <t>Kg</t>
  </si>
  <si>
    <t>900/160 Döküm Radyatör</t>
  </si>
  <si>
    <t>500/160 Döküm Radyatör</t>
  </si>
  <si>
    <t>50 m² Katı yakıt kalorifer kazanı</t>
  </si>
  <si>
    <t>6 m² Katı yakıt kalorifer kazanı</t>
  </si>
  <si>
    <t>Adet</t>
  </si>
  <si>
    <t>1000 L’lik Boiler</t>
  </si>
  <si>
    <t>Çeşitli çaplardaki vana grubu (DN32, DN40, DN65 Vb.)</t>
  </si>
  <si>
    <t>Engelli Tutunma Barı</t>
  </si>
  <si>
    <t>Yangın Dolabı</t>
  </si>
  <si>
    <t>500 L Genleşme Tankı</t>
  </si>
  <si>
    <t>Brülör</t>
  </si>
  <si>
    <t>Sirkülasyon Pompası</t>
  </si>
  <si>
    <t>Batarya</t>
  </si>
  <si>
    <t>Metre Kare</t>
  </si>
  <si>
    <t>Çeşitli Çaplarda Havalandırma Kanalı</t>
  </si>
  <si>
    <t>Dış Havalandırma Ünitesi</t>
  </si>
  <si>
    <t>Pis Su Dalgıcı</t>
  </si>
  <si>
    <t>½ Musluk</t>
  </si>
  <si>
    <t>Ayaklı Lavabo Taşı</t>
  </si>
  <si>
    <t>İkili Morg Dolabı Ünitesi (paslanmaz)</t>
  </si>
  <si>
    <t>3 Duraklı palanga tipi sedye asansörü</t>
  </si>
  <si>
    <t>Çeşitli Boru İnçleri (DN15, DN20, DN25, DN32 Vb.)</t>
  </si>
  <si>
    <t xml:space="preserve">                                            ENKAZDAN ÇIKACAK KULLANILMIŞ MAKİNA İMALATLARI</t>
  </si>
  <si>
    <t xml:space="preserve">         tarafından yapılacaktır.</t>
  </si>
  <si>
    <t xml:space="preserve">Not: Yukarıda miktarları belirtilen imalatların piyasa araştırması ve hurda bedeli ilgili idare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</si>
</sst>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/>
    <xf numFmtId="0" fontId="1" fillId="2" borderId="7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164" fontId="1" fillId="2" borderId="8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164" fontId="1" fillId="2" borderId="6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" fillId="2" borderId="12" xfId="0" applyFont="1" applyFill="1" applyBorder="1"/>
    <xf numFmtId="164" fontId="1" fillId="2" borderId="14" xfId="0" applyNumberFormat="1" applyFont="1" applyFill="1" applyBorder="1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2"/>
  <sheetViews>
    <sheetView tabSelected="1" workbookViewId="0">
      <selection activeCell="E21" sqref="E21"/>
    </sheetView>
  </sheetViews>
  <sheetFormatPr defaultRowHeight="15.75" x14ac:dyDescent="0.25"/>
  <cols>
    <col min="1" max="1" width="4.28515625" style="7" customWidth="1"/>
    <col min="2" max="2" width="27.140625" style="7" customWidth="1"/>
    <col min="3" max="3" width="37.28515625" style="7" customWidth="1"/>
    <col min="4" max="4" width="9.140625" style="7" customWidth="1"/>
    <col min="5" max="5" width="12.140625" style="7" customWidth="1"/>
    <col min="6" max="16384" width="9.140625" style="7"/>
  </cols>
  <sheetData>
    <row r="2" spans="2:5" x14ac:dyDescent="0.25">
      <c r="C2" s="7" t="s">
        <v>16</v>
      </c>
    </row>
    <row r="3" spans="2:5" ht="16.5" thickBot="1" x14ac:dyDescent="0.3"/>
    <row r="4" spans="2:5" ht="16.5" thickBot="1" x14ac:dyDescent="0.3">
      <c r="B4" s="8" t="s">
        <v>0</v>
      </c>
      <c r="C4" s="9" t="s">
        <v>26</v>
      </c>
      <c r="D4" s="1"/>
    </row>
    <row r="5" spans="2:5" ht="32.25" thickBot="1" x14ac:dyDescent="0.3">
      <c r="B5" s="8" t="s">
        <v>1</v>
      </c>
      <c r="C5" s="10" t="s">
        <v>27</v>
      </c>
      <c r="D5" s="1"/>
    </row>
    <row r="6" spans="2:5" ht="16.5" thickBot="1" x14ac:dyDescent="0.3">
      <c r="B6" s="8" t="s">
        <v>2</v>
      </c>
      <c r="C6" s="9" t="s">
        <v>23</v>
      </c>
      <c r="D6" s="1"/>
    </row>
    <row r="7" spans="2:5" ht="16.5" thickBot="1" x14ac:dyDescent="0.3">
      <c r="B7" s="8" t="s">
        <v>3</v>
      </c>
      <c r="C7" s="9">
        <v>955</v>
      </c>
      <c r="D7" s="1"/>
    </row>
    <row r="8" spans="2:5" ht="16.5" thickBot="1" x14ac:dyDescent="0.3">
      <c r="B8" s="8" t="s">
        <v>4</v>
      </c>
      <c r="C8" s="9">
        <v>3</v>
      </c>
      <c r="D8" s="1"/>
    </row>
    <row r="9" spans="2:5" ht="16.5" thickBot="1" x14ac:dyDescent="0.3">
      <c r="B9" s="11" t="s">
        <v>5</v>
      </c>
      <c r="C9" s="9">
        <f>C8*C7</f>
        <v>2865</v>
      </c>
      <c r="D9" s="1"/>
    </row>
    <row r="10" spans="2:5" ht="16.5" thickBot="1" x14ac:dyDescent="0.3">
      <c r="C10" s="7" t="s">
        <v>10</v>
      </c>
    </row>
    <row r="11" spans="2:5" x14ac:dyDescent="0.25">
      <c r="B11" s="12" t="s">
        <v>6</v>
      </c>
      <c r="C11" s="13" t="s">
        <v>20</v>
      </c>
      <c r="D11" s="14" t="s">
        <v>9</v>
      </c>
      <c r="E11" s="15">
        <f>C9*0.38</f>
        <v>1088.7</v>
      </c>
    </row>
    <row r="12" spans="2:5" x14ac:dyDescent="0.25">
      <c r="B12" s="2" t="s">
        <v>7</v>
      </c>
      <c r="C12" s="3" t="s">
        <v>21</v>
      </c>
      <c r="D12" s="4" t="s">
        <v>9</v>
      </c>
      <c r="E12" s="5">
        <f>C9*0.15</f>
        <v>429.75</v>
      </c>
    </row>
    <row r="13" spans="2:5" ht="16.5" thickBot="1" x14ac:dyDescent="0.3">
      <c r="B13" s="16" t="s">
        <v>8</v>
      </c>
      <c r="C13" s="17"/>
      <c r="D13" s="17" t="s">
        <v>9</v>
      </c>
      <c r="E13" s="18">
        <f>SUM(E11:E12)</f>
        <v>1518.45</v>
      </c>
    </row>
    <row r="14" spans="2:5" x14ac:dyDescent="0.25">
      <c r="E14" s="19"/>
    </row>
    <row r="15" spans="2:5" x14ac:dyDescent="0.25">
      <c r="E15" s="19"/>
    </row>
    <row r="16" spans="2:5" x14ac:dyDescent="0.25">
      <c r="C16" s="7" t="s">
        <v>17</v>
      </c>
      <c r="E16" s="19"/>
    </row>
    <row r="17" spans="2:5" ht="16.5" thickBot="1" x14ac:dyDescent="0.3">
      <c r="B17" s="1"/>
      <c r="C17" s="1"/>
      <c r="D17" s="1"/>
      <c r="E17" s="20"/>
    </row>
    <row r="18" spans="2:5" x14ac:dyDescent="0.25">
      <c r="B18" s="12" t="s">
        <v>11</v>
      </c>
      <c r="C18" s="13" t="s">
        <v>22</v>
      </c>
      <c r="D18" s="14" t="s">
        <v>12</v>
      </c>
      <c r="E18" s="15">
        <f>C9*34</f>
        <v>97410</v>
      </c>
    </row>
    <row r="19" spans="2:5" x14ac:dyDescent="0.25">
      <c r="B19" s="2" t="s">
        <v>18</v>
      </c>
      <c r="C19" s="3" t="s">
        <v>24</v>
      </c>
      <c r="D19" s="4" t="s">
        <v>12</v>
      </c>
      <c r="E19" s="5">
        <f>C7*4.8*1.1</f>
        <v>5042.4000000000005</v>
      </c>
    </row>
    <row r="20" spans="2:5" ht="47.25" x14ac:dyDescent="0.25">
      <c r="B20" s="29" t="s">
        <v>89</v>
      </c>
      <c r="C20" s="21" t="s">
        <v>90</v>
      </c>
      <c r="D20" s="4" t="s">
        <v>12</v>
      </c>
      <c r="E20" s="5">
        <v>2750</v>
      </c>
    </row>
    <row r="21" spans="2:5" x14ac:dyDescent="0.25">
      <c r="B21" s="30" t="s">
        <v>94</v>
      </c>
      <c r="C21" s="22" t="s">
        <v>93</v>
      </c>
      <c r="D21" s="23" t="s">
        <v>12</v>
      </c>
      <c r="E21" s="24">
        <v>625.1</v>
      </c>
    </row>
    <row r="22" spans="2:5" ht="16.5" thickBot="1" x14ac:dyDescent="0.3">
      <c r="B22" s="16" t="s">
        <v>15</v>
      </c>
      <c r="C22" s="17"/>
      <c r="D22" s="17" t="s">
        <v>12</v>
      </c>
      <c r="E22" s="18">
        <f>SUM(E18:E21)</f>
        <v>105827.5</v>
      </c>
    </row>
    <row r="23" spans="2:5" x14ac:dyDescent="0.25">
      <c r="E23" s="19"/>
    </row>
    <row r="24" spans="2:5" x14ac:dyDescent="0.25">
      <c r="C24" s="7" t="s">
        <v>13</v>
      </c>
      <c r="E24" s="19"/>
    </row>
    <row r="25" spans="2:5" x14ac:dyDescent="0.25">
      <c r="E25" s="19"/>
    </row>
    <row r="26" spans="2:5" x14ac:dyDescent="0.25">
      <c r="B26" s="2" t="s">
        <v>14</v>
      </c>
      <c r="C26" s="3" t="s">
        <v>19</v>
      </c>
      <c r="D26" s="4" t="s">
        <v>9</v>
      </c>
      <c r="E26" s="5">
        <f>C7*0.05*1.05</f>
        <v>50.137500000000003</v>
      </c>
    </row>
    <row r="27" spans="2:5" x14ac:dyDescent="0.25">
      <c r="B27" s="2" t="s">
        <v>67</v>
      </c>
      <c r="C27" s="3" t="s">
        <v>66</v>
      </c>
      <c r="D27" s="4" t="s">
        <v>31</v>
      </c>
      <c r="E27" s="5">
        <v>63</v>
      </c>
    </row>
    <row r="28" spans="2:5" ht="31.5" x14ac:dyDescent="0.25">
      <c r="B28" s="6" t="s">
        <v>73</v>
      </c>
      <c r="C28" s="3" t="s">
        <v>74</v>
      </c>
      <c r="D28" s="4" t="s">
        <v>31</v>
      </c>
      <c r="E28" s="5">
        <v>21</v>
      </c>
    </row>
    <row r="29" spans="2:5" ht="31.5" x14ac:dyDescent="0.25">
      <c r="B29" s="6" t="s">
        <v>73</v>
      </c>
      <c r="C29" s="3" t="s">
        <v>75</v>
      </c>
      <c r="D29" s="4" t="s">
        <v>31</v>
      </c>
      <c r="E29" s="5">
        <v>3</v>
      </c>
    </row>
    <row r="30" spans="2:5" ht="31.5" x14ac:dyDescent="0.25">
      <c r="B30" s="6" t="s">
        <v>73</v>
      </c>
      <c r="C30" s="3" t="s">
        <v>76</v>
      </c>
      <c r="D30" s="4" t="s">
        <v>31</v>
      </c>
      <c r="E30" s="5">
        <v>26</v>
      </c>
    </row>
    <row r="31" spans="2:5" ht="31.5" x14ac:dyDescent="0.25">
      <c r="B31" s="6" t="s">
        <v>68</v>
      </c>
      <c r="C31" s="3" t="s">
        <v>69</v>
      </c>
      <c r="D31" s="4" t="s">
        <v>31</v>
      </c>
      <c r="E31" s="5">
        <v>1</v>
      </c>
    </row>
    <row r="32" spans="2:5" ht="31.5" x14ac:dyDescent="0.25">
      <c r="B32" s="6" t="s">
        <v>68</v>
      </c>
      <c r="C32" s="3" t="s">
        <v>70</v>
      </c>
      <c r="D32" s="4" t="s">
        <v>31</v>
      </c>
      <c r="E32" s="5">
        <v>2</v>
      </c>
    </row>
    <row r="33" spans="2:5" ht="31.5" x14ac:dyDescent="0.25">
      <c r="B33" s="6" t="s">
        <v>68</v>
      </c>
      <c r="C33" s="3" t="s">
        <v>71</v>
      </c>
      <c r="D33" s="4" t="s">
        <v>31</v>
      </c>
      <c r="E33" s="5">
        <v>1</v>
      </c>
    </row>
    <row r="34" spans="2:5" ht="31.5" x14ac:dyDescent="0.25">
      <c r="B34" s="6" t="s">
        <v>68</v>
      </c>
      <c r="C34" s="3" t="s">
        <v>72</v>
      </c>
      <c r="D34" s="4" t="s">
        <v>31</v>
      </c>
      <c r="E34" s="5">
        <v>2</v>
      </c>
    </row>
    <row r="35" spans="2:5" x14ac:dyDescent="0.25">
      <c r="D35" s="1"/>
      <c r="E35" s="25"/>
    </row>
    <row r="36" spans="2:5" x14ac:dyDescent="0.25">
      <c r="C36" s="7" t="s">
        <v>25</v>
      </c>
    </row>
    <row r="37" spans="2:5" x14ac:dyDescent="0.25">
      <c r="B37" s="2" t="s">
        <v>28</v>
      </c>
      <c r="C37" s="3" t="s">
        <v>35</v>
      </c>
      <c r="D37" s="4" t="s">
        <v>31</v>
      </c>
      <c r="E37" s="5">
        <v>11</v>
      </c>
    </row>
    <row r="38" spans="2:5" x14ac:dyDescent="0.25">
      <c r="B38" s="2" t="s">
        <v>28</v>
      </c>
      <c r="C38" s="3" t="s">
        <v>36</v>
      </c>
      <c r="D38" s="4" t="s">
        <v>31</v>
      </c>
      <c r="E38" s="5">
        <v>1</v>
      </c>
    </row>
    <row r="39" spans="2:5" x14ac:dyDescent="0.25">
      <c r="B39" s="2" t="s">
        <v>29</v>
      </c>
      <c r="C39" s="3" t="s">
        <v>37</v>
      </c>
      <c r="D39" s="4" t="s">
        <v>31</v>
      </c>
      <c r="E39" s="5">
        <v>63</v>
      </c>
    </row>
    <row r="40" spans="2:5" x14ac:dyDescent="0.25">
      <c r="B40" s="2" t="s">
        <v>28</v>
      </c>
      <c r="C40" s="3" t="s">
        <v>38</v>
      </c>
      <c r="D40" s="4" t="s">
        <v>31</v>
      </c>
      <c r="E40" s="5">
        <v>29</v>
      </c>
    </row>
    <row r="41" spans="2:5" x14ac:dyDescent="0.25">
      <c r="B41" s="2" t="s">
        <v>28</v>
      </c>
      <c r="C41" s="3" t="s">
        <v>39</v>
      </c>
      <c r="D41" s="4" t="s">
        <v>31</v>
      </c>
      <c r="E41" s="5">
        <v>4</v>
      </c>
    </row>
    <row r="42" spans="2:5" x14ac:dyDescent="0.25">
      <c r="B42" s="2" t="s">
        <v>30</v>
      </c>
      <c r="C42" s="3" t="s">
        <v>52</v>
      </c>
      <c r="D42" s="4" t="s">
        <v>31</v>
      </c>
      <c r="E42" s="5">
        <v>3</v>
      </c>
    </row>
    <row r="43" spans="2:5" x14ac:dyDescent="0.25">
      <c r="B43" s="2" t="s">
        <v>30</v>
      </c>
      <c r="C43" s="3" t="s">
        <v>51</v>
      </c>
      <c r="D43" s="4" t="s">
        <v>31</v>
      </c>
      <c r="E43" s="5">
        <v>4</v>
      </c>
    </row>
    <row r="44" spans="2:5" x14ac:dyDescent="0.25">
      <c r="B44" s="2" t="s">
        <v>30</v>
      </c>
      <c r="C44" s="3" t="s">
        <v>53</v>
      </c>
      <c r="D44" s="4" t="s">
        <v>31</v>
      </c>
      <c r="E44" s="5">
        <v>1</v>
      </c>
    </row>
    <row r="45" spans="2:5" x14ac:dyDescent="0.25">
      <c r="B45" s="2" t="s">
        <v>30</v>
      </c>
      <c r="C45" s="3" t="s">
        <v>54</v>
      </c>
      <c r="D45" s="4" t="s">
        <v>31</v>
      </c>
      <c r="E45" s="5">
        <v>2</v>
      </c>
    </row>
    <row r="46" spans="2:5" x14ac:dyDescent="0.25">
      <c r="B46" s="2" t="s">
        <v>30</v>
      </c>
      <c r="C46" s="3" t="s">
        <v>55</v>
      </c>
      <c r="D46" s="4" t="s">
        <v>31</v>
      </c>
      <c r="E46" s="5">
        <v>1</v>
      </c>
    </row>
    <row r="47" spans="2:5" x14ac:dyDescent="0.25">
      <c r="B47" s="2" t="s">
        <v>30</v>
      </c>
      <c r="C47" s="3" t="s">
        <v>56</v>
      </c>
      <c r="D47" s="4" t="s">
        <v>31</v>
      </c>
      <c r="E47" s="5">
        <v>1</v>
      </c>
    </row>
    <row r="48" spans="2:5" x14ac:dyDescent="0.25">
      <c r="B48" s="2" t="s">
        <v>30</v>
      </c>
      <c r="C48" s="3" t="s">
        <v>57</v>
      </c>
      <c r="D48" s="4" t="s">
        <v>31</v>
      </c>
      <c r="E48" s="5">
        <v>1</v>
      </c>
    </row>
    <row r="49" spans="2:5" x14ac:dyDescent="0.25">
      <c r="B49" s="2" t="s">
        <v>30</v>
      </c>
      <c r="C49" s="3" t="s">
        <v>58</v>
      </c>
      <c r="D49" s="4" t="s">
        <v>31</v>
      </c>
      <c r="E49" s="5">
        <v>11</v>
      </c>
    </row>
    <row r="50" spans="2:5" x14ac:dyDescent="0.25">
      <c r="B50" s="2" t="s">
        <v>60</v>
      </c>
      <c r="C50" s="3" t="s">
        <v>59</v>
      </c>
      <c r="D50" s="4" t="s">
        <v>31</v>
      </c>
      <c r="E50" s="5">
        <v>2</v>
      </c>
    </row>
    <row r="51" spans="2:5" x14ac:dyDescent="0.25">
      <c r="B51" s="2" t="s">
        <v>60</v>
      </c>
      <c r="C51" s="3" t="s">
        <v>61</v>
      </c>
      <c r="D51" s="4" t="s">
        <v>31</v>
      </c>
      <c r="E51" s="5">
        <v>2</v>
      </c>
    </row>
    <row r="52" spans="2:5" x14ac:dyDescent="0.25">
      <c r="B52" s="2" t="s">
        <v>60</v>
      </c>
      <c r="C52" s="3" t="s">
        <v>62</v>
      </c>
      <c r="D52" s="4" t="s">
        <v>31</v>
      </c>
      <c r="E52" s="5">
        <v>1</v>
      </c>
    </row>
    <row r="53" spans="2:5" x14ac:dyDescent="0.25">
      <c r="B53" s="2" t="s">
        <v>60</v>
      </c>
      <c r="C53" s="3" t="s">
        <v>63</v>
      </c>
      <c r="D53" s="4" t="s">
        <v>31</v>
      </c>
      <c r="E53" s="5">
        <v>1</v>
      </c>
    </row>
    <row r="54" spans="2:5" x14ac:dyDescent="0.25">
      <c r="B54" s="2" t="s">
        <v>60</v>
      </c>
      <c r="C54" s="3" t="s">
        <v>64</v>
      </c>
      <c r="D54" s="4" t="s">
        <v>31</v>
      </c>
      <c r="E54" s="5">
        <v>2</v>
      </c>
    </row>
    <row r="55" spans="2:5" x14ac:dyDescent="0.25">
      <c r="B55" s="2" t="s">
        <v>60</v>
      </c>
      <c r="C55" s="3" t="s">
        <v>65</v>
      </c>
      <c r="D55" s="4" t="s">
        <v>31</v>
      </c>
      <c r="E55" s="5">
        <v>2</v>
      </c>
    </row>
    <row r="56" spans="2:5" x14ac:dyDescent="0.25">
      <c r="B56" s="1"/>
      <c r="C56" s="26"/>
      <c r="D56" s="1"/>
      <c r="E56" s="20"/>
    </row>
    <row r="57" spans="2:5" x14ac:dyDescent="0.25">
      <c r="B57" s="1"/>
      <c r="C57" s="26"/>
      <c r="D57" s="1"/>
      <c r="E57" s="20"/>
    </row>
    <row r="58" spans="2:5" x14ac:dyDescent="0.25">
      <c r="C58" s="26" t="s">
        <v>32</v>
      </c>
    </row>
    <row r="59" spans="2:5" x14ac:dyDescent="0.25">
      <c r="B59" s="2" t="s">
        <v>77</v>
      </c>
      <c r="C59" s="3" t="s">
        <v>78</v>
      </c>
      <c r="D59" s="4" t="s">
        <v>31</v>
      </c>
      <c r="E59" s="5">
        <v>1</v>
      </c>
    </row>
    <row r="60" spans="2:5" x14ac:dyDescent="0.25">
      <c r="B60" s="2" t="s">
        <v>77</v>
      </c>
      <c r="C60" s="3" t="s">
        <v>79</v>
      </c>
      <c r="D60" s="4" t="s">
        <v>31</v>
      </c>
      <c r="E60" s="5">
        <v>1</v>
      </c>
    </row>
    <row r="61" spans="2:5" x14ac:dyDescent="0.25">
      <c r="B61" s="2" t="s">
        <v>77</v>
      </c>
      <c r="C61" s="3" t="s">
        <v>80</v>
      </c>
      <c r="D61" s="4" t="s">
        <v>31</v>
      </c>
      <c r="E61" s="5">
        <v>1</v>
      </c>
    </row>
    <row r="62" spans="2:5" x14ac:dyDescent="0.25">
      <c r="B62" s="2" t="s">
        <v>77</v>
      </c>
      <c r="C62" s="3" t="s">
        <v>81</v>
      </c>
      <c r="D62" s="4" t="s">
        <v>31</v>
      </c>
      <c r="E62" s="5">
        <v>1</v>
      </c>
    </row>
    <row r="63" spans="2:5" x14ac:dyDescent="0.25">
      <c r="B63" s="2" t="s">
        <v>77</v>
      </c>
      <c r="C63" s="3" t="s">
        <v>82</v>
      </c>
      <c r="D63" s="4" t="s">
        <v>31</v>
      </c>
      <c r="E63" s="5">
        <v>4</v>
      </c>
    </row>
    <row r="64" spans="2:5" x14ac:dyDescent="0.25">
      <c r="B64" s="2" t="s">
        <v>77</v>
      </c>
      <c r="C64" s="3" t="s">
        <v>83</v>
      </c>
      <c r="D64" s="4" t="s">
        <v>31</v>
      </c>
      <c r="E64" s="5">
        <v>1</v>
      </c>
    </row>
    <row r="65" spans="2:5" x14ac:dyDescent="0.25">
      <c r="B65" s="2" t="s">
        <v>92</v>
      </c>
      <c r="C65" s="3" t="s">
        <v>91</v>
      </c>
      <c r="D65" s="4" t="s">
        <v>87</v>
      </c>
      <c r="E65" s="5">
        <v>165</v>
      </c>
    </row>
    <row r="66" spans="2:5" x14ac:dyDescent="0.25">
      <c r="B66" s="1"/>
      <c r="C66" s="26"/>
      <c r="D66" s="1"/>
      <c r="E66" s="20"/>
    </row>
    <row r="67" spans="2:5" x14ac:dyDescent="0.25">
      <c r="C67" s="26" t="s">
        <v>33</v>
      </c>
    </row>
    <row r="68" spans="2:5" x14ac:dyDescent="0.25">
      <c r="C68" s="26"/>
    </row>
    <row r="69" spans="2:5" x14ac:dyDescent="0.25">
      <c r="B69" s="2" t="s">
        <v>84</v>
      </c>
      <c r="C69" s="3" t="s">
        <v>85</v>
      </c>
      <c r="D69" s="4" t="s">
        <v>87</v>
      </c>
      <c r="E69" s="5">
        <v>2</v>
      </c>
    </row>
    <row r="70" spans="2:5" ht="31.5" x14ac:dyDescent="0.25">
      <c r="B70" s="6" t="s">
        <v>86</v>
      </c>
      <c r="C70" s="3" t="s">
        <v>88</v>
      </c>
      <c r="D70" s="4" t="s">
        <v>87</v>
      </c>
      <c r="E70" s="5">
        <v>48</v>
      </c>
    </row>
    <row r="72" spans="2:5" x14ac:dyDescent="0.25">
      <c r="C72" s="26" t="s">
        <v>34</v>
      </c>
    </row>
    <row r="73" spans="2:5" x14ac:dyDescent="0.25">
      <c r="B73" s="2" t="s">
        <v>41</v>
      </c>
      <c r="C73" s="3" t="s">
        <v>43</v>
      </c>
      <c r="D73" s="4" t="s">
        <v>31</v>
      </c>
      <c r="E73" s="5">
        <v>1</v>
      </c>
    </row>
    <row r="74" spans="2:5" x14ac:dyDescent="0.25">
      <c r="B74" s="2" t="s">
        <v>41</v>
      </c>
      <c r="C74" s="3" t="s">
        <v>44</v>
      </c>
      <c r="D74" s="4" t="s">
        <v>31</v>
      </c>
      <c r="E74" s="5">
        <v>1</v>
      </c>
    </row>
    <row r="75" spans="2:5" x14ac:dyDescent="0.25">
      <c r="B75" s="2" t="s">
        <v>41</v>
      </c>
      <c r="C75" s="3" t="s">
        <v>45</v>
      </c>
      <c r="D75" s="4" t="s">
        <v>31</v>
      </c>
      <c r="E75" s="5">
        <v>1</v>
      </c>
    </row>
    <row r="76" spans="2:5" x14ac:dyDescent="0.25">
      <c r="B76" s="2" t="s">
        <v>41</v>
      </c>
      <c r="C76" s="3" t="s">
        <v>46</v>
      </c>
      <c r="D76" s="4" t="s">
        <v>31</v>
      </c>
      <c r="E76" s="5">
        <v>1</v>
      </c>
    </row>
    <row r="77" spans="2:5" x14ac:dyDescent="0.25">
      <c r="B77" s="2" t="s">
        <v>41</v>
      </c>
      <c r="C77" s="3" t="s">
        <v>47</v>
      </c>
      <c r="D77" s="4" t="s">
        <v>31</v>
      </c>
      <c r="E77" s="5">
        <v>1</v>
      </c>
    </row>
    <row r="78" spans="2:5" x14ac:dyDescent="0.25">
      <c r="B78" s="2" t="s">
        <v>41</v>
      </c>
      <c r="C78" s="3" t="s">
        <v>48</v>
      </c>
      <c r="D78" s="4" t="s">
        <v>31</v>
      </c>
      <c r="E78" s="5">
        <v>2</v>
      </c>
    </row>
    <row r="79" spans="2:5" x14ac:dyDescent="0.25">
      <c r="B79" s="2" t="s">
        <v>41</v>
      </c>
      <c r="C79" s="3" t="s">
        <v>49</v>
      </c>
      <c r="D79" s="4" t="s">
        <v>31</v>
      </c>
      <c r="E79" s="5">
        <v>1</v>
      </c>
    </row>
    <row r="80" spans="2:5" x14ac:dyDescent="0.25">
      <c r="B80" s="2" t="s">
        <v>41</v>
      </c>
      <c r="C80" s="3" t="s">
        <v>50</v>
      </c>
      <c r="D80" s="4" t="s">
        <v>31</v>
      </c>
      <c r="E80" s="5">
        <v>1</v>
      </c>
    </row>
    <row r="81" spans="2:9" x14ac:dyDescent="0.25">
      <c r="B81" s="2" t="s">
        <v>42</v>
      </c>
      <c r="C81" s="3" t="s">
        <v>40</v>
      </c>
      <c r="D81" s="4" t="s">
        <v>31</v>
      </c>
      <c r="E81" s="5">
        <v>5</v>
      </c>
    </row>
    <row r="83" spans="2:9" x14ac:dyDescent="0.25">
      <c r="B83" s="26" t="s">
        <v>120</v>
      </c>
    </row>
    <row r="84" spans="2:9" ht="16.5" thickBot="1" x14ac:dyDescent="0.3"/>
    <row r="85" spans="2:9" ht="16.5" thickBot="1" x14ac:dyDescent="0.3">
      <c r="B85" s="31" t="s">
        <v>96</v>
      </c>
      <c r="C85" s="3"/>
      <c r="D85" s="32" t="s">
        <v>95</v>
      </c>
      <c r="E85" s="32">
        <v>33.4</v>
      </c>
    </row>
    <row r="86" spans="2:9" ht="16.5" thickBot="1" x14ac:dyDescent="0.3">
      <c r="B86" s="33" t="s">
        <v>98</v>
      </c>
      <c r="C86" s="3"/>
      <c r="D86" s="34" t="s">
        <v>97</v>
      </c>
      <c r="E86" s="34">
        <v>3787.2</v>
      </c>
    </row>
    <row r="87" spans="2:9" ht="16.5" thickBot="1" x14ac:dyDescent="0.3">
      <c r="B87" s="33" t="s">
        <v>99</v>
      </c>
      <c r="C87" s="3"/>
      <c r="D87" s="34" t="s">
        <v>97</v>
      </c>
      <c r="E87" s="34">
        <v>6222</v>
      </c>
    </row>
    <row r="88" spans="2:9" ht="32.25" thickBot="1" x14ac:dyDescent="0.3">
      <c r="B88" s="33" t="s">
        <v>119</v>
      </c>
      <c r="C88" s="3"/>
      <c r="D88" s="34" t="s">
        <v>97</v>
      </c>
      <c r="E88" s="34">
        <v>3000</v>
      </c>
    </row>
    <row r="89" spans="2:9" ht="32.25" thickBot="1" x14ac:dyDescent="0.3">
      <c r="B89" s="33" t="s">
        <v>100</v>
      </c>
      <c r="C89" s="3"/>
      <c r="D89" s="34" t="s">
        <v>97</v>
      </c>
      <c r="E89" s="34">
        <v>1380</v>
      </c>
    </row>
    <row r="90" spans="2:9" ht="32.25" thickBot="1" x14ac:dyDescent="0.3">
      <c r="B90" s="33" t="s">
        <v>101</v>
      </c>
      <c r="C90" s="3"/>
      <c r="D90" s="34" t="s">
        <v>97</v>
      </c>
      <c r="E90" s="34">
        <v>450</v>
      </c>
    </row>
    <row r="91" spans="2:9" ht="16.5" thickBot="1" x14ac:dyDescent="0.3">
      <c r="B91" s="33" t="s">
        <v>103</v>
      </c>
      <c r="C91" s="3"/>
      <c r="D91" s="34" t="s">
        <v>102</v>
      </c>
      <c r="E91" s="34">
        <v>1</v>
      </c>
      <c r="F91" s="35"/>
      <c r="G91" s="35"/>
      <c r="H91" s="35"/>
      <c r="I91" s="35"/>
    </row>
    <row r="92" spans="2:9" ht="32.25" thickBot="1" x14ac:dyDescent="0.3">
      <c r="B92" s="33" t="s">
        <v>104</v>
      </c>
      <c r="C92" s="3"/>
      <c r="D92" s="34" t="s">
        <v>102</v>
      </c>
      <c r="E92" s="34">
        <v>30</v>
      </c>
      <c r="F92" s="35"/>
      <c r="G92" s="35"/>
      <c r="H92" s="35"/>
      <c r="I92" s="35"/>
    </row>
    <row r="93" spans="2:9" ht="16.5" thickBot="1" x14ac:dyDescent="0.3">
      <c r="B93" s="33" t="s">
        <v>105</v>
      </c>
      <c r="C93" s="3"/>
      <c r="D93" s="34" t="s">
        <v>102</v>
      </c>
      <c r="E93" s="34">
        <v>10</v>
      </c>
      <c r="F93" s="35"/>
      <c r="G93" s="35"/>
      <c r="H93" s="35"/>
      <c r="I93" s="35"/>
    </row>
    <row r="94" spans="2:9" ht="16.5" thickBot="1" x14ac:dyDescent="0.3">
      <c r="B94" s="33" t="s">
        <v>106</v>
      </c>
      <c r="C94" s="3"/>
      <c r="D94" s="34" t="s">
        <v>102</v>
      </c>
      <c r="E94" s="34">
        <v>6</v>
      </c>
      <c r="F94" s="35"/>
      <c r="G94" s="35"/>
      <c r="H94" s="35"/>
      <c r="I94" s="35"/>
    </row>
    <row r="95" spans="2:9" ht="16.5" thickBot="1" x14ac:dyDescent="0.3">
      <c r="B95" s="33" t="s">
        <v>107</v>
      </c>
      <c r="C95" s="3"/>
      <c r="D95" s="34" t="s">
        <v>102</v>
      </c>
      <c r="E95" s="34">
        <v>1</v>
      </c>
      <c r="F95" s="35"/>
      <c r="G95" s="35"/>
      <c r="H95" s="35"/>
      <c r="I95" s="35"/>
    </row>
    <row r="96" spans="2:9" ht="16.5" thickBot="1" x14ac:dyDescent="0.3">
      <c r="B96" s="33" t="s">
        <v>108</v>
      </c>
      <c r="C96" s="3"/>
      <c r="D96" s="34" t="s">
        <v>102</v>
      </c>
      <c r="E96" s="34">
        <v>1</v>
      </c>
      <c r="F96" s="35"/>
      <c r="G96" s="35"/>
      <c r="H96" s="35"/>
      <c r="I96" s="35"/>
    </row>
    <row r="97" spans="2:9" ht="16.5" thickBot="1" x14ac:dyDescent="0.3">
      <c r="B97" s="33" t="s">
        <v>109</v>
      </c>
      <c r="C97" s="3"/>
      <c r="D97" s="34" t="s">
        <v>102</v>
      </c>
      <c r="E97" s="34">
        <v>4</v>
      </c>
      <c r="F97" s="35"/>
      <c r="G97" s="35"/>
      <c r="H97" s="35"/>
      <c r="I97" s="35"/>
    </row>
    <row r="98" spans="2:9" ht="16.5" thickBot="1" x14ac:dyDescent="0.3">
      <c r="B98" s="33" t="s">
        <v>110</v>
      </c>
      <c r="C98" s="3"/>
      <c r="D98" s="34" t="s">
        <v>102</v>
      </c>
      <c r="E98" s="34">
        <v>8</v>
      </c>
      <c r="F98" s="35"/>
      <c r="G98" s="35"/>
      <c r="H98" s="35"/>
      <c r="I98" s="35"/>
    </row>
    <row r="99" spans="2:9" ht="32.25" thickBot="1" x14ac:dyDescent="0.3">
      <c r="B99" s="33" t="s">
        <v>112</v>
      </c>
      <c r="C99" s="3"/>
      <c r="D99" s="34" t="s">
        <v>111</v>
      </c>
      <c r="E99" s="34">
        <v>100</v>
      </c>
      <c r="F99" s="35"/>
      <c r="G99" s="35"/>
      <c r="H99" s="35"/>
      <c r="I99" s="35"/>
    </row>
    <row r="100" spans="2:9" ht="16.5" thickBot="1" x14ac:dyDescent="0.3">
      <c r="B100" s="33" t="s">
        <v>113</v>
      </c>
      <c r="C100" s="3"/>
      <c r="D100" s="34" t="s">
        <v>102</v>
      </c>
      <c r="E100" s="34">
        <v>1</v>
      </c>
      <c r="F100" s="35"/>
      <c r="G100" s="35"/>
      <c r="H100" s="35"/>
      <c r="I100" s="35"/>
    </row>
    <row r="101" spans="2:9" ht="16.5" thickBot="1" x14ac:dyDescent="0.3">
      <c r="B101" s="33" t="s">
        <v>114</v>
      </c>
      <c r="C101" s="3"/>
      <c r="D101" s="34" t="s">
        <v>102</v>
      </c>
      <c r="E101" s="34">
        <v>1</v>
      </c>
      <c r="F101" s="35"/>
      <c r="G101" s="35"/>
      <c r="H101" s="35"/>
      <c r="I101" s="35"/>
    </row>
    <row r="102" spans="2:9" ht="16.5" thickBot="1" x14ac:dyDescent="0.3">
      <c r="B102" s="33" t="s">
        <v>115</v>
      </c>
      <c r="C102" s="3"/>
      <c r="D102" s="34" t="s">
        <v>102</v>
      </c>
      <c r="E102" s="34">
        <v>13</v>
      </c>
      <c r="F102" s="35"/>
      <c r="G102" s="35"/>
      <c r="H102" s="35"/>
      <c r="I102" s="35"/>
    </row>
    <row r="103" spans="2:9" ht="16.5" thickBot="1" x14ac:dyDescent="0.3">
      <c r="B103" s="33" t="s">
        <v>116</v>
      </c>
      <c r="C103" s="3"/>
      <c r="D103" s="34" t="s">
        <v>102</v>
      </c>
      <c r="E103" s="34">
        <v>27</v>
      </c>
      <c r="F103" s="35"/>
      <c r="G103" s="35"/>
      <c r="H103" s="35"/>
      <c r="I103" s="35"/>
    </row>
    <row r="104" spans="2:9" ht="32.25" thickBot="1" x14ac:dyDescent="0.3">
      <c r="B104" s="33" t="s">
        <v>117</v>
      </c>
      <c r="C104" s="3"/>
      <c r="D104" s="34" t="s">
        <v>102</v>
      </c>
      <c r="E104" s="34">
        <v>2</v>
      </c>
      <c r="F104" s="35"/>
      <c r="G104" s="35"/>
      <c r="H104" s="35"/>
      <c r="I104" s="35"/>
    </row>
    <row r="105" spans="2:9" ht="32.25" thickBot="1" x14ac:dyDescent="0.3">
      <c r="B105" s="33" t="s">
        <v>118</v>
      </c>
      <c r="C105" s="3"/>
      <c r="D105" s="34" t="s">
        <v>102</v>
      </c>
      <c r="E105" s="34">
        <v>1</v>
      </c>
      <c r="F105" s="35"/>
      <c r="G105" s="35"/>
      <c r="H105" s="35"/>
      <c r="I105" s="35"/>
    </row>
    <row r="106" spans="2:9" x14ac:dyDescent="0.25">
      <c r="C106" s="28"/>
      <c r="D106" s="35"/>
      <c r="E106" s="35"/>
      <c r="F106" s="35"/>
      <c r="G106" s="35"/>
      <c r="H106" s="35"/>
      <c r="I106" s="35"/>
    </row>
    <row r="107" spans="2:9" x14ac:dyDescent="0.25">
      <c r="C107" s="28"/>
      <c r="D107" s="35"/>
      <c r="E107" s="35"/>
      <c r="F107" s="35"/>
      <c r="G107" s="35"/>
      <c r="H107" s="35"/>
      <c r="I107" s="35"/>
    </row>
    <row r="108" spans="2:9" x14ac:dyDescent="0.25">
      <c r="C108" s="28"/>
      <c r="D108" s="35"/>
      <c r="E108" s="35"/>
      <c r="F108" s="35"/>
      <c r="G108" s="35"/>
      <c r="H108" s="35"/>
      <c r="I108" s="35"/>
    </row>
    <row r="109" spans="2:9" x14ac:dyDescent="0.25">
      <c r="B109" s="27" t="s">
        <v>122</v>
      </c>
      <c r="F109" s="35"/>
      <c r="G109" s="35"/>
      <c r="H109" s="35"/>
      <c r="I109" s="35"/>
    </row>
    <row r="110" spans="2:9" ht="18.75" x14ac:dyDescent="0.3">
      <c r="B110" s="37" t="s">
        <v>121</v>
      </c>
      <c r="C110" s="28"/>
      <c r="D110" s="35"/>
      <c r="E110" s="35"/>
      <c r="F110" s="35"/>
      <c r="G110" s="35"/>
      <c r="H110" s="35"/>
      <c r="I110" s="35"/>
    </row>
    <row r="111" spans="2:9" ht="18.75" x14ac:dyDescent="0.3">
      <c r="B111" s="37"/>
      <c r="C111" s="36"/>
      <c r="D111" s="35"/>
      <c r="E111" s="35"/>
      <c r="F111" s="35"/>
      <c r="G111" s="35"/>
      <c r="H111" s="35"/>
      <c r="I111" s="35"/>
    </row>
    <row r="112" spans="2:9" x14ac:dyDescent="0.25">
      <c r="C112" s="36"/>
      <c r="D112" s="35"/>
      <c r="E112" s="35"/>
      <c r="F112" s="35"/>
      <c r="G112" s="35"/>
      <c r="H112" s="35"/>
      <c r="I112" s="35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Kapan</dc:creator>
  <cp:lastModifiedBy>Satinalma--2</cp:lastModifiedBy>
  <cp:lastPrinted>2023-11-17T06:42:38Z</cp:lastPrinted>
  <dcterms:created xsi:type="dcterms:W3CDTF">2014-07-09T08:08:04Z</dcterms:created>
  <dcterms:modified xsi:type="dcterms:W3CDTF">2023-12-11T07:28:07Z</dcterms:modified>
</cp:coreProperties>
</file>